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John\Desktop\2026 Writing Projects\Write the Fucking Thing\Pictures &amp; Files\"/>
    </mc:Choice>
  </mc:AlternateContent>
  <xr:revisionPtr revIDLastSave="0" documentId="13_ncr:1_{D2E75D3C-0E8E-4DEF-9A05-00330ADEC79E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Summary" sheetId="1" r:id="rId1"/>
    <sheet name="Expenses" sheetId="5" r:id="rId2"/>
    <sheet name="Income" sheetId="4" r:id="rId3"/>
    <sheet name="House" sheetId="2" r:id="rId4"/>
    <sheet name="Transportation" sheetId="3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5" l="1"/>
  <c r="L13" i="1" s="1"/>
  <c r="N26" i="5"/>
  <c r="N13" i="1" s="1"/>
  <c r="M26" i="5"/>
  <c r="M13" i="1" s="1"/>
  <c r="K26" i="5"/>
  <c r="K13" i="1" s="1"/>
  <c r="J26" i="5"/>
  <c r="J13" i="1" s="1"/>
  <c r="I26" i="5"/>
  <c r="I13" i="1" s="1"/>
  <c r="H26" i="5"/>
  <c r="H13" i="1" s="1"/>
  <c r="G26" i="5"/>
  <c r="G13" i="1" s="1"/>
  <c r="F26" i="5"/>
  <c r="F13" i="1" s="1"/>
  <c r="E26" i="5"/>
  <c r="E13" i="1" s="1"/>
  <c r="D26" i="5"/>
  <c r="D13" i="1" s="1"/>
  <c r="C26" i="5"/>
  <c r="C13" i="1" s="1"/>
  <c r="P13" i="1" l="1"/>
  <c r="G32" i="4"/>
  <c r="N9" i="1"/>
  <c r="N8" i="1" l="1"/>
  <c r="K7" i="1" l="1"/>
  <c r="K8" i="1"/>
  <c r="N32" i="4" l="1"/>
  <c r="M32" i="4"/>
  <c r="L32" i="4"/>
  <c r="K32" i="4"/>
  <c r="J32" i="4"/>
  <c r="I32" i="4"/>
  <c r="H32" i="4"/>
  <c r="F32" i="4"/>
  <c r="E32" i="4"/>
  <c r="D32" i="4"/>
  <c r="N10" i="3" l="1"/>
  <c r="M10" i="3"/>
  <c r="L10" i="3"/>
  <c r="K10" i="3"/>
  <c r="J10" i="3"/>
  <c r="I10" i="3"/>
  <c r="H10" i="3"/>
  <c r="G10" i="3"/>
  <c r="F10" i="3"/>
  <c r="E10" i="3"/>
  <c r="D10" i="3"/>
  <c r="N11" i="1" l="1"/>
  <c r="M11" i="1"/>
  <c r="L11" i="1"/>
  <c r="K11" i="1"/>
  <c r="J11" i="1"/>
  <c r="I11" i="1"/>
  <c r="H11" i="1"/>
  <c r="G11" i="1"/>
  <c r="F11" i="1"/>
  <c r="E11" i="1"/>
  <c r="D11" i="1"/>
  <c r="N3" i="1"/>
  <c r="M3" i="1"/>
  <c r="L3" i="1"/>
  <c r="K3" i="1"/>
  <c r="J3" i="1"/>
  <c r="I3" i="1"/>
  <c r="H3" i="1"/>
  <c r="G3" i="1"/>
  <c r="F3" i="1"/>
  <c r="E3" i="1"/>
  <c r="D3" i="1"/>
  <c r="C32" i="4"/>
  <c r="C10" i="3"/>
  <c r="C11" i="1" s="1"/>
  <c r="N7" i="1"/>
  <c r="N6" i="1"/>
  <c r="N5" i="1"/>
  <c r="M9" i="1"/>
  <c r="M8" i="1"/>
  <c r="M7" i="1"/>
  <c r="M6" i="1"/>
  <c r="M5" i="1"/>
  <c r="L9" i="1"/>
  <c r="L8" i="1"/>
  <c r="L7" i="1"/>
  <c r="L6" i="1"/>
  <c r="L5" i="1"/>
  <c r="K9" i="1"/>
  <c r="K6" i="1"/>
  <c r="K5" i="1"/>
  <c r="J9" i="1"/>
  <c r="J8" i="1"/>
  <c r="J7" i="1"/>
  <c r="J6" i="1"/>
  <c r="J5" i="1"/>
  <c r="I9" i="1"/>
  <c r="I8" i="1"/>
  <c r="I7" i="1"/>
  <c r="I6" i="1"/>
  <c r="I5" i="1"/>
  <c r="H9" i="1"/>
  <c r="H8" i="1"/>
  <c r="H7" i="1"/>
  <c r="H6" i="1"/>
  <c r="H5" i="1"/>
  <c r="G9" i="1"/>
  <c r="G8" i="1"/>
  <c r="G7" i="1"/>
  <c r="G6" i="1"/>
  <c r="G5" i="1"/>
  <c r="F9" i="1"/>
  <c r="F8" i="1"/>
  <c r="F7" i="1"/>
  <c r="F6" i="1"/>
  <c r="F5" i="1"/>
  <c r="E9" i="1"/>
  <c r="E8" i="1"/>
  <c r="E7" i="1"/>
  <c r="E6" i="1"/>
  <c r="E5" i="1"/>
  <c r="D9" i="1"/>
  <c r="D8" i="1"/>
  <c r="D7" i="1"/>
  <c r="D6" i="1"/>
  <c r="D5" i="1"/>
  <c r="C5" i="1"/>
  <c r="P5" i="1" s="1"/>
  <c r="C7" i="1"/>
  <c r="C9" i="1"/>
  <c r="C8" i="1"/>
  <c r="C6" i="1"/>
  <c r="P6" i="1" s="1"/>
  <c r="P11" i="1" l="1"/>
  <c r="P8" i="1"/>
  <c r="P9" i="1"/>
  <c r="P7" i="1"/>
  <c r="C3" i="1"/>
  <c r="C34" i="4"/>
  <c r="P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John Haas</author>
  </authors>
  <commentList>
    <comment ref="A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John Haas:</t>
        </r>
        <r>
          <rPr>
            <sz val="9"/>
            <color indexed="81"/>
            <rFont val="Tahoma"/>
            <family val="2"/>
          </rPr>
          <t xml:space="preserve">
1/10th based on size of office space</t>
        </r>
      </text>
    </comment>
    <comment ref="A6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John Haas:</t>
        </r>
        <r>
          <rPr>
            <sz val="9"/>
            <color indexed="81"/>
            <rFont val="Tahoma"/>
            <family val="2"/>
          </rPr>
          <t xml:space="preserve">
1/10th based on size of office space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John Haas:</t>
        </r>
        <r>
          <rPr>
            <sz val="9"/>
            <color indexed="81"/>
            <rFont val="Tahoma"/>
            <family val="2"/>
          </rPr>
          <t xml:space="preserve">
1/10th based on size of office space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John Haas:</t>
        </r>
        <r>
          <rPr>
            <sz val="9"/>
            <color indexed="81"/>
            <rFont val="Tahoma"/>
            <family val="2"/>
          </rPr>
          <t xml:space="preserve">
1/10th based on size of office space</t>
        </r>
      </text>
    </comment>
    <comment ref="A9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John Haas:</t>
        </r>
        <r>
          <rPr>
            <sz val="9"/>
            <color indexed="81"/>
            <rFont val="Tahoma"/>
            <family val="2"/>
          </rPr>
          <t xml:space="preserve">
1/10th based on size of office space
Bi-monthly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John Haas</author>
  </authors>
  <commentList>
    <comment ref="L3" authorId="0" shapeId="0" xr:uid="{094A1946-A404-4352-8421-5EE9E14C9FAB}">
      <text>
        <r>
          <rPr>
            <b/>
            <sz val="9"/>
            <color indexed="81"/>
            <rFont val="Tahoma"/>
            <family val="2"/>
          </rPr>
          <t>John Haas:</t>
        </r>
        <r>
          <rPr>
            <sz val="9"/>
            <color indexed="81"/>
            <rFont val="Tahoma"/>
            <family val="2"/>
          </rPr>
          <t xml:space="preserve">
Books bought at show
</t>
        </r>
      </text>
    </comment>
  </commentList>
</comments>
</file>

<file path=xl/sharedStrings.xml><?xml version="1.0" encoding="utf-8"?>
<sst xmlns="http://schemas.openxmlformats.org/spreadsheetml/2006/main" count="133" uniqueCount="81">
  <si>
    <t>Item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</si>
  <si>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</si>
  <si>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</si>
  <si>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</si>
  <si>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</si>
  <si>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</si>
  <si>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</si>
  <si>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</si>
  <si>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</si>
  <si>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</si>
  <si>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</si>
  <si>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</si>
  <si>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</si>
  <si>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Income</t>
  </si>
  <si>
    <t>% of Home Insurance</t>
  </si>
  <si>
    <t>% of Electricity</t>
  </si>
  <si>
    <t>% of Water</t>
  </si>
  <si>
    <t>Cell Phone</t>
  </si>
  <si>
    <t>Internet</t>
  </si>
  <si>
    <t>Books (Research)</t>
  </si>
  <si>
    <t>% of Gas (Heating)</t>
  </si>
  <si>
    <t>Meals</t>
  </si>
  <si>
    <t>Promotional</t>
  </si>
  <si>
    <t>Postage</t>
  </si>
  <si>
    <t>Computer</t>
  </si>
  <si>
    <t>Website</t>
  </si>
  <si>
    <t>Office Supplies</t>
  </si>
  <si>
    <t>Home Insurance</t>
  </si>
  <si>
    <t>Electricity</t>
  </si>
  <si>
    <t>Gas (Heating)</t>
  </si>
  <si>
    <t>Water</t>
  </si>
  <si>
    <t>Vehicle Payment</t>
  </si>
  <si>
    <t>Gas</t>
  </si>
  <si>
    <t>Maintenance</t>
  </si>
  <si>
    <t>Insurance</t>
  </si>
  <si>
    <t>Registration</t>
  </si>
  <si>
    <t>Mileage</t>
  </si>
  <si>
    <t>Total</t>
  </si>
  <si>
    <t>Source &amp; Date</t>
  </si>
  <si>
    <t>Legal</t>
  </si>
  <si>
    <t>SUB TOTALS</t>
  </si>
  <si>
    <t>Conferences, Shows etc.</t>
  </si>
  <si>
    <t>Educational</t>
  </si>
  <si>
    <t>Hotel</t>
  </si>
  <si>
    <t>TOTAL</t>
  </si>
  <si>
    <t>Books (for resale)</t>
  </si>
  <si>
    <t>Other</t>
  </si>
  <si>
    <t>Parking</t>
  </si>
  <si>
    <t>Totals</t>
  </si>
  <si>
    <t>MIsc</t>
  </si>
  <si>
    <t>Expenses</t>
  </si>
  <si>
    <t>Transportation</t>
  </si>
  <si>
    <t>Rent / Mortgage</t>
  </si>
  <si>
    <t>% of Mortgage</t>
  </si>
  <si>
    <t>Square Fees</t>
  </si>
  <si>
    <t>Sub-totals</t>
  </si>
  <si>
    <t>These percentage are calculate at 10% of my home.</t>
  </si>
  <si>
    <t>You can adjust it as necessary.</t>
  </si>
  <si>
    <t>I tend to add a comment to each field with a note of what it relates to.</t>
  </si>
  <si>
    <t>This way during tax time I know what receipt goes to what.</t>
  </si>
  <si>
    <t>These are just set up to calculate everything in the column.</t>
  </si>
  <si>
    <t>Grand total of all expenses</t>
  </si>
  <si>
    <t>This adds up all the expenses from tab B</t>
  </si>
  <si>
    <t>Publisher 1</t>
  </si>
  <si>
    <t>Show 1</t>
  </si>
  <si>
    <t>Show 2</t>
  </si>
  <si>
    <t>Publisher 2</t>
  </si>
  <si>
    <t>Publisher 3</t>
  </si>
  <si>
    <t>Publisher 4</t>
  </si>
  <si>
    <t>Publisher 5</t>
  </si>
  <si>
    <t>Show 3</t>
  </si>
  <si>
    <t>Show 4</t>
  </si>
  <si>
    <t>Show 5</t>
  </si>
  <si>
    <t>Show 6</t>
  </si>
  <si>
    <t>A percentage of all this will be calculated for the first tab</t>
  </si>
  <si>
    <t>Just the stuff that applies toward use for the writing business.</t>
  </si>
  <si>
    <t>For the payment I have calculated it at 10% which is actually less than the amount I use for the business.</t>
  </si>
  <si>
    <t>This can be recalculated at end of year in relation to: total usage - amount used for business.</t>
  </si>
  <si>
    <t>This field is important for calculating how much you used the car for in regards to your business</t>
  </si>
  <si>
    <t>January starting mileage</t>
  </si>
  <si>
    <t>December end mileage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</si>
</sst>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164" fontId="0" fillId="0" borderId="3" xfId="0" applyNumberFormat="1" applyBorder="1"/>
    <xf numFmtId="164" fontId="0" fillId="0" borderId="4" xfId="0" applyNumberFormat="1" applyBorder="1"/>
    <xf numFmtId="164" fontId="0" fillId="0" borderId="0" xfId="0" applyNumberFormat="1"/>
    <xf numFmtId="164" fontId="0" fillId="0" borderId="6" xfId="0" applyNumberFormat="1" applyBorder="1"/>
    <xf numFmtId="164" fontId="0" fillId="0" borderId="8" xfId="0" applyNumberFormat="1" applyBorder="1"/>
    <xf numFmtId="164" fontId="0" fillId="0" borderId="9" xfId="0" applyNumberFormat="1" applyBorder="1"/>
    <xf numFmtId="0" fontId="0" fillId="0" borderId="10" xfId="0" applyBorder="1"/>
    <xf numFmtId="0" fontId="0" fillId="0" borderId="11" xfId="0" applyBorder="1"/>
    <xf numFmtId="164" fontId="0" fillId="0" borderId="11" xfId="0" applyNumberFormat="1" applyBorder="1"/>
    <xf numFmtId="0" fontId="0" fillId="0" borderId="12" xfId="0" applyBorder="1"/>
    <xf numFmtId="0" fontId="0" fillId="0" borderId="13" xfId="0" applyBorder="1"/>
    <xf numFmtId="164" fontId="0" fillId="0" borderId="13" xfId="0" applyNumberFormat="1" applyBorder="1"/>
    <xf numFmtId="0" fontId="1" fillId="0" borderId="0" xfId="0" applyFont="1"/>
    <xf numFmtId="164" fontId="0" fillId="0" borderId="14" xfId="0" applyNumberFormat="1" applyBorder="1"/>
    <xf numFmtId="164" fontId="0" fillId="0" borderId="15" xfId="0" applyNumberFormat="1" applyBorder="1"/>
    <xf numFmtId="0" fontId="0" fillId="0" borderId="15" xfId="0" applyBorder="1"/>
    <xf numFmtId="0" fontId="0" fillId="0" borderId="16" xfId="0" applyBorder="1"/>
    <xf numFmtId="0" fontId="1" fillId="0" borderId="17" xfId="0" applyFont="1" applyBorder="1"/>
    <xf numFmtId="164" fontId="0" fillId="0" borderId="18" xfId="0" applyNumberFormat="1" applyBorder="1"/>
    <xf numFmtId="0" fontId="4" fillId="0" borderId="0" xfId="0" applyFont="1"/>
    <xf numFmtId="0" fontId="0" fillId="0" borderId="4" xfId="0" applyBorder="1"/>
    <xf numFmtId="164" fontId="0" fillId="0" borderId="19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48573"/>
  <sheetViews>
    <sheetView tabSelected="1" workbookViewId="0">
      <selection activeCell="K15" sqref="K15"/>
    </sheetView>
  </sheetViews>
  <sheetFormatPr defaultRowHeight="14.4" x14ac:dyDescent="0.3"/>
  <cols>
    <col min="1" max="1" width="21.5546875" customWidth="1"/>
    <col min="2" max="2" width="2" customWidth="1"/>
    <col min="16" max="16" width="10" customWidth="1"/>
  </cols>
  <sheetData>
    <row r="1" spans="1:18" s="1" customFormat="1" x14ac:dyDescent="0.3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8" ht="16.5" customHeight="1" x14ac:dyDescent="0.3"/>
    <row r="3" spans="1:18" x14ac:dyDescent="0.3">
      <c r="A3" s="2" t="s">
        <v>13</v>
      </c>
      <c r="B3" s="2"/>
      <c r="C3" s="2">
        <f>(Income!C32)</f>
        <v>0</v>
      </c>
      <c r="D3" s="2">
        <f>(Income!D32)</f>
        <v>200</v>
      </c>
      <c r="E3" s="2">
        <f>(Income!E32)</f>
        <v>50</v>
      </c>
      <c r="F3" s="2">
        <f>(Income!F32)</f>
        <v>250</v>
      </c>
      <c r="G3" s="2">
        <f>(Income!G32)</f>
        <v>0</v>
      </c>
      <c r="H3" s="2">
        <f>(Income!H32)</f>
        <v>30</v>
      </c>
      <c r="I3" s="2">
        <f>(Income!I32)</f>
        <v>300</v>
      </c>
      <c r="J3" s="2">
        <f>(Income!J32)</f>
        <v>40</v>
      </c>
      <c r="K3" s="2">
        <f>(Income!K32)</f>
        <v>350</v>
      </c>
      <c r="L3" s="2">
        <f>(Income!L32)</f>
        <v>170</v>
      </c>
      <c r="M3" s="2">
        <f>(Income!M32)</f>
        <v>0</v>
      </c>
      <c r="N3" s="2">
        <f>(Income!N32)</f>
        <v>50</v>
      </c>
      <c r="P3" s="2" t="s">
        <v>55</v>
      </c>
    </row>
    <row r="4" spans="1:18" ht="17.25" customHeight="1" x14ac:dyDescent="0.3"/>
    <row r="5" spans="1:18" x14ac:dyDescent="0.3">
      <c r="A5" s="3" t="s">
        <v>53</v>
      </c>
      <c r="B5" s="4"/>
      <c r="C5" s="8">
        <f>SUM((House!C3)*0.1)</f>
        <v>100</v>
      </c>
      <c r="D5" s="8">
        <f>SUM((House!D3)*0.1)</f>
        <v>100</v>
      </c>
      <c r="E5" s="8">
        <f>SUM((House!E3)*0.1)</f>
        <v>100</v>
      </c>
      <c r="F5" s="8">
        <f>SUM((House!F3)*0.1)</f>
        <v>100</v>
      </c>
      <c r="G5" s="8">
        <f>SUM((House!G3)*0.1)</f>
        <v>100</v>
      </c>
      <c r="H5" s="8">
        <f>SUM((House!H3)*0.1)</f>
        <v>100</v>
      </c>
      <c r="I5" s="8">
        <f>SUM((House!I3)*0.1)</f>
        <v>100</v>
      </c>
      <c r="J5" s="8">
        <f>SUM((House!J3)*0.1)</f>
        <v>100</v>
      </c>
      <c r="K5" s="8">
        <f>SUM((House!K3)*0.1)</f>
        <v>100</v>
      </c>
      <c r="L5" s="8">
        <f>SUM((House!L3)*0.1)</f>
        <v>100</v>
      </c>
      <c r="M5" s="8">
        <f>SUM((House!M3)*0.1)</f>
        <v>100</v>
      </c>
      <c r="N5" s="9">
        <f>SUM((House!N3)*0.1)</f>
        <v>100</v>
      </c>
      <c r="P5" s="21">
        <f>SUM(C5:N5)</f>
        <v>1200</v>
      </c>
      <c r="R5" s="27" t="s">
        <v>56</v>
      </c>
    </row>
    <row r="6" spans="1:18" x14ac:dyDescent="0.3">
      <c r="A6" s="5" t="s">
        <v>14</v>
      </c>
      <c r="C6" s="10">
        <f>SUM((House!C4)*0.1)</f>
        <v>15</v>
      </c>
      <c r="D6" s="10">
        <f>SUM((House!D4)*0.1)</f>
        <v>15</v>
      </c>
      <c r="E6" s="10">
        <f>SUM((House!E4)*0.1)</f>
        <v>15</v>
      </c>
      <c r="F6" s="10">
        <f>SUM((House!F4)*0.1)</f>
        <v>15</v>
      </c>
      <c r="G6" s="10">
        <f>SUM((House!G4)*0.1)</f>
        <v>15</v>
      </c>
      <c r="H6" s="10">
        <f>SUM((House!H4)*0.1)</f>
        <v>15</v>
      </c>
      <c r="I6" s="10">
        <f>SUM((House!I4)*0.1)</f>
        <v>15</v>
      </c>
      <c r="J6" s="10">
        <f>SUM((House!J4)*0.1)</f>
        <v>15</v>
      </c>
      <c r="K6" s="10">
        <f>SUM((House!K4)*0.1)</f>
        <v>15</v>
      </c>
      <c r="L6" s="10">
        <f>SUM((House!L4)*0.1)</f>
        <v>15</v>
      </c>
      <c r="M6" s="10">
        <f>SUM((House!M4)*0.1)</f>
        <v>15</v>
      </c>
      <c r="N6" s="11">
        <f>SUM((House!N4)*0.1)</f>
        <v>15</v>
      </c>
      <c r="P6" s="22">
        <f t="shared" ref="P6:P9" si="0">SUM(C6:N6)</f>
        <v>180</v>
      </c>
      <c r="R6" s="27" t="s">
        <v>57</v>
      </c>
    </row>
    <row r="7" spans="1:18" x14ac:dyDescent="0.3">
      <c r="A7" s="5" t="s">
        <v>15</v>
      </c>
      <c r="C7" s="10">
        <f>SUM((House!C5)*0.1)</f>
        <v>10</v>
      </c>
      <c r="D7" s="10">
        <f>SUM((House!D5)*0.1)</f>
        <v>10</v>
      </c>
      <c r="E7" s="10">
        <f>SUM((House!E5)*0.1)</f>
        <v>10</v>
      </c>
      <c r="F7" s="10">
        <f>SUM((House!F5)*0.1)</f>
        <v>10</v>
      </c>
      <c r="G7" s="10">
        <f>SUM((House!G5)*0.1)</f>
        <v>10</v>
      </c>
      <c r="H7" s="10">
        <f>SUM((House!H5)*0.1)</f>
        <v>10</v>
      </c>
      <c r="I7" s="10">
        <f>SUM((House!I5)*0.1)</f>
        <v>10</v>
      </c>
      <c r="J7" s="10">
        <f>SUM((House!J5)*0.1)</f>
        <v>10</v>
      </c>
      <c r="K7" s="10">
        <f>SUM((House!K5)*0.1)</f>
        <v>10</v>
      </c>
      <c r="L7" s="10">
        <f>SUM((House!L5)*0.1)</f>
        <v>10</v>
      </c>
      <c r="M7" s="10">
        <f>SUM((House!M5)*0.1)</f>
        <v>10</v>
      </c>
      <c r="N7" s="11">
        <f>SUM((House!N5)*0.1)</f>
        <v>10</v>
      </c>
      <c r="P7" s="22">
        <f t="shared" si="0"/>
        <v>120</v>
      </c>
    </row>
    <row r="8" spans="1:18" x14ac:dyDescent="0.3">
      <c r="A8" s="5" t="s">
        <v>20</v>
      </c>
      <c r="C8" s="10">
        <f>SUM((House!C6)*0.1)</f>
        <v>10</v>
      </c>
      <c r="D8" s="10">
        <f>SUM((House!D6)*0.1)</f>
        <v>10</v>
      </c>
      <c r="E8" s="10">
        <f>SUM((House!E6)*0.1)</f>
        <v>10</v>
      </c>
      <c r="F8" s="10">
        <f>SUM((House!F6)*0.1)</f>
        <v>10</v>
      </c>
      <c r="G8" s="10">
        <f>SUM((House!G6)*0.1)</f>
        <v>10</v>
      </c>
      <c r="H8" s="10">
        <f>SUM((House!H6)*0.1)</f>
        <v>10</v>
      </c>
      <c r="I8" s="10">
        <f>SUM((House!I6)*0.1)</f>
        <v>10</v>
      </c>
      <c r="J8" s="10">
        <f>SUM((House!J6)*0.1)</f>
        <v>10</v>
      </c>
      <c r="K8" s="10">
        <f>SUM((House!K6)*0.1)</f>
        <v>10</v>
      </c>
      <c r="L8" s="10">
        <f>SUM((House!L6)*0.1)</f>
        <v>10</v>
      </c>
      <c r="M8" s="10">
        <f>SUM((House!M6)*0.1)</f>
        <v>10</v>
      </c>
      <c r="N8" s="11">
        <f>SUM((House!N6)*0.1)</f>
        <v>10</v>
      </c>
      <c r="P8" s="22">
        <f t="shared" si="0"/>
        <v>120</v>
      </c>
    </row>
    <row r="9" spans="1:18" x14ac:dyDescent="0.3">
      <c r="A9" s="5" t="s">
        <v>16</v>
      </c>
      <c r="C9" s="10">
        <f>SUM((House!C7)*0.1)</f>
        <v>25</v>
      </c>
      <c r="D9" s="10">
        <f>SUM((House!D7)*0.1)</f>
        <v>0</v>
      </c>
      <c r="E9" s="10">
        <f>SUM((House!E7)*0.1)</f>
        <v>25</v>
      </c>
      <c r="F9" s="10">
        <f>SUM((House!F7)*0.1)</f>
        <v>0</v>
      </c>
      <c r="G9" s="10">
        <f>SUM((House!G7)*0.1)</f>
        <v>25</v>
      </c>
      <c r="H9" s="10">
        <f>SUM((House!H7)*0.1)</f>
        <v>0</v>
      </c>
      <c r="I9" s="10">
        <f>SUM((House!I7)*0.1)</f>
        <v>25</v>
      </c>
      <c r="J9" s="10">
        <f>SUM((House!J7)*0.1)</f>
        <v>0</v>
      </c>
      <c r="K9" s="10">
        <f>SUM((House!K7)*0.1)</f>
        <v>25</v>
      </c>
      <c r="L9" s="10">
        <f>SUM((House!L7)*0.1)</f>
        <v>0</v>
      </c>
      <c r="M9" s="10">
        <f>SUM((House!M7)*0.1)</f>
        <v>25</v>
      </c>
      <c r="N9" s="11">
        <f>SUM((House!N7)*0.1)</f>
        <v>0</v>
      </c>
      <c r="P9" s="22">
        <f t="shared" si="0"/>
        <v>150</v>
      </c>
    </row>
    <row r="10" spans="1:18" ht="16.5" customHeight="1" x14ac:dyDescent="0.3">
      <c r="A10" s="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P10" s="23"/>
    </row>
    <row r="11" spans="1:18" x14ac:dyDescent="0.3">
      <c r="A11" s="5" t="s">
        <v>51</v>
      </c>
      <c r="C11" s="10">
        <f>SUM(Transportation!C10)</f>
        <v>775</v>
      </c>
      <c r="D11" s="10">
        <f>SUM(Transportation!D10)</f>
        <v>650</v>
      </c>
      <c r="E11" s="10">
        <f>SUM(Transportation!E10)</f>
        <v>670</v>
      </c>
      <c r="F11" s="10">
        <f>SUM(Transportation!F10)</f>
        <v>650</v>
      </c>
      <c r="G11" s="10">
        <f>SUM(Transportation!G10)</f>
        <v>1200</v>
      </c>
      <c r="H11" s="10">
        <f>SUM(Transportation!H10)</f>
        <v>650</v>
      </c>
      <c r="I11" s="10">
        <f>SUM(Transportation!I10)</f>
        <v>675</v>
      </c>
      <c r="J11" s="10">
        <f>SUM(Transportation!J10)</f>
        <v>725</v>
      </c>
      <c r="K11" s="10">
        <f>SUM(Transportation!K10)</f>
        <v>650</v>
      </c>
      <c r="L11" s="10">
        <f>SUM(Transportation!L10)</f>
        <v>650</v>
      </c>
      <c r="M11" s="10">
        <f>SUM(Transportation!M10)</f>
        <v>750</v>
      </c>
      <c r="N11" s="11">
        <f>SUM(Transportation!N10)</f>
        <v>650</v>
      </c>
      <c r="P11" s="22">
        <f>SUM(C11:N11)</f>
        <v>8695</v>
      </c>
    </row>
    <row r="12" spans="1:18" x14ac:dyDescent="0.3">
      <c r="A12" s="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P12" s="23"/>
    </row>
    <row r="13" spans="1:18" x14ac:dyDescent="0.3">
      <c r="A13" s="5" t="s">
        <v>50</v>
      </c>
      <c r="C13" s="10">
        <f>SUM(Expenses!C26)</f>
        <v>172</v>
      </c>
      <c r="D13" s="10">
        <f>SUM(Expenses!D26)</f>
        <v>300</v>
      </c>
      <c r="E13" s="10">
        <f>SUM(Expenses!E26)</f>
        <v>51.5</v>
      </c>
      <c r="F13" s="10">
        <f>SUM(Expenses!F26)</f>
        <v>200</v>
      </c>
      <c r="G13" s="10">
        <f>SUM(Expenses!G26)</f>
        <v>30</v>
      </c>
      <c r="H13" s="10">
        <f>SUM(Expenses!H26)</f>
        <v>305</v>
      </c>
      <c r="I13" s="10">
        <f>SUM(Expenses!I26)</f>
        <v>100</v>
      </c>
      <c r="J13" s="10">
        <f>SUM(Expenses!J26)</f>
        <v>0</v>
      </c>
      <c r="K13" s="10">
        <f>SUM(Expenses!K26)</f>
        <v>180</v>
      </c>
      <c r="L13" s="10">
        <f>SUM(Expenses!L26)</f>
        <v>104</v>
      </c>
      <c r="M13" s="10">
        <f>SUM(Expenses!M26)</f>
        <v>0</v>
      </c>
      <c r="N13" s="11">
        <f>SUM(Expenses!N26)</f>
        <v>150</v>
      </c>
      <c r="P13" s="22">
        <f>SUM(C13:N13)</f>
        <v>1592.5</v>
      </c>
      <c r="R13" s="27" t="s">
        <v>62</v>
      </c>
    </row>
    <row r="14" spans="1:18" x14ac:dyDescent="0.3">
      <c r="A14" s="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1"/>
      <c r="P14" s="23"/>
    </row>
    <row r="15" spans="1:18" x14ac:dyDescent="0.3">
      <c r="A15" s="6"/>
      <c r="B15" s="7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3"/>
      <c r="P15" s="24"/>
    </row>
    <row r="16" spans="1:18" x14ac:dyDescent="0.3">
      <c r="A16" s="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spans="1:18" x14ac:dyDescent="0.3">
      <c r="A17" s="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8" x14ac:dyDescent="0.3">
      <c r="A18" s="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25" t="s">
        <v>37</v>
      </c>
      <c r="P18" s="26">
        <f>SUM(P5:P15)</f>
        <v>12057.5</v>
      </c>
      <c r="R18" s="27" t="s">
        <v>61</v>
      </c>
    </row>
    <row r="19" spans="1:18" x14ac:dyDescent="0.3">
      <c r="A19" s="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8" x14ac:dyDescent="0.3">
      <c r="A20" s="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8" x14ac:dyDescent="0.3">
      <c r="A21" s="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3" spans="1:18" ht="13.5" customHeight="1" x14ac:dyDescent="0.3">
      <c r="A23" s="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spans="1:18" x14ac:dyDescent="0.3">
      <c r="A24" s="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</row>
    <row r="25" spans="1:18" x14ac:dyDescent="0.3">
      <c r="A25" s="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1048573" spans="14:14" x14ac:dyDescent="0.3">
      <c r="N1048573" s="10"/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4678-631E-423F-8659-44EC5DE9E024}">
  <dimension ref="A1:P26"/>
  <sheetViews>
    <sheetView workbookViewId="0">
      <selection activeCell="P27" sqref="P27"/>
    </sheetView>
  </sheetViews>
  <sheetFormatPr defaultRowHeight="14.4" x14ac:dyDescent="0.3"/>
  <cols>
    <col min="1" max="1" width="23.33203125" customWidth="1"/>
    <col min="2" max="2" width="2.6640625" customWidth="1"/>
  </cols>
  <sheetData>
    <row r="1" spans="1:16" x14ac:dyDescent="0.3">
      <c r="A1" s="1" t="s">
        <v>0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6" x14ac:dyDescent="0.3">
      <c r="N2" s="11"/>
    </row>
    <row r="3" spans="1:16" x14ac:dyDescent="0.3">
      <c r="A3" s="5" t="s">
        <v>19</v>
      </c>
      <c r="C3" s="10">
        <v>20</v>
      </c>
      <c r="D3" s="10"/>
      <c r="E3" s="10"/>
      <c r="F3" s="10"/>
      <c r="G3" s="10">
        <v>30</v>
      </c>
      <c r="H3" s="10"/>
      <c r="I3" s="10"/>
      <c r="J3" s="10"/>
      <c r="K3" s="10"/>
      <c r="L3" s="10">
        <v>50</v>
      </c>
      <c r="M3" s="10"/>
      <c r="N3" s="11"/>
      <c r="P3" s="27" t="s">
        <v>58</v>
      </c>
    </row>
    <row r="4" spans="1:16" x14ac:dyDescent="0.3">
      <c r="A4" s="5" t="s">
        <v>45</v>
      </c>
      <c r="C4" s="10"/>
      <c r="D4" s="10">
        <v>200</v>
      </c>
      <c r="E4" s="10"/>
      <c r="F4" s="10">
        <v>100</v>
      </c>
      <c r="G4" s="10"/>
      <c r="H4" s="10">
        <v>50</v>
      </c>
      <c r="I4" s="10"/>
      <c r="J4" s="10"/>
      <c r="K4" s="10">
        <v>80</v>
      </c>
      <c r="L4" s="10"/>
      <c r="M4" s="10"/>
      <c r="N4" s="11">
        <v>100</v>
      </c>
      <c r="P4" s="27" t="s">
        <v>59</v>
      </c>
    </row>
    <row r="5" spans="1:16" x14ac:dyDescent="0.3">
      <c r="A5" s="5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6" spans="1:16" x14ac:dyDescent="0.3">
      <c r="A6" s="5" t="s">
        <v>41</v>
      </c>
      <c r="C6" s="10">
        <v>100</v>
      </c>
      <c r="D6" s="10"/>
      <c r="E6" s="10"/>
      <c r="F6" s="10">
        <v>100</v>
      </c>
      <c r="G6" s="10"/>
      <c r="H6" s="10"/>
      <c r="I6" s="10">
        <v>100</v>
      </c>
      <c r="J6" s="10"/>
      <c r="K6" s="10"/>
      <c r="L6" s="10">
        <v>50</v>
      </c>
      <c r="M6" s="10"/>
      <c r="N6" s="11"/>
    </row>
    <row r="7" spans="1:16" x14ac:dyDescent="0.3">
      <c r="A7" s="5" t="s">
        <v>54</v>
      </c>
      <c r="C7" s="10">
        <v>2</v>
      </c>
      <c r="D7" s="10"/>
      <c r="E7" s="10">
        <v>1.5</v>
      </c>
      <c r="F7" s="10"/>
      <c r="G7" s="10"/>
      <c r="H7" s="10">
        <v>5</v>
      </c>
      <c r="I7" s="10"/>
      <c r="J7" s="10"/>
      <c r="K7" s="10"/>
      <c r="L7" s="10">
        <v>4</v>
      </c>
      <c r="M7" s="10"/>
      <c r="N7" s="11"/>
    </row>
    <row r="8" spans="1:16" x14ac:dyDescent="0.3">
      <c r="A8" s="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1"/>
    </row>
    <row r="9" spans="1:16" x14ac:dyDescent="0.3">
      <c r="A9" s="5" t="s">
        <v>21</v>
      </c>
      <c r="C9" s="10">
        <v>50</v>
      </c>
      <c r="D9" s="10"/>
      <c r="E9" s="10">
        <v>50</v>
      </c>
      <c r="F9" s="10"/>
      <c r="G9" s="10"/>
      <c r="H9" s="10">
        <v>50</v>
      </c>
      <c r="I9" s="10"/>
      <c r="J9" s="10"/>
      <c r="K9" s="10">
        <v>50</v>
      </c>
      <c r="L9" s="10"/>
      <c r="M9" s="10"/>
      <c r="N9" s="11">
        <v>50</v>
      </c>
    </row>
    <row r="10" spans="1:16" x14ac:dyDescent="0.3">
      <c r="A10" s="5" t="s">
        <v>43</v>
      </c>
      <c r="C10" s="10"/>
      <c r="D10" s="10"/>
      <c r="E10" s="10"/>
      <c r="F10" s="10"/>
      <c r="G10" s="10"/>
      <c r="H10" s="10">
        <v>200</v>
      </c>
      <c r="I10" s="10"/>
      <c r="J10" s="10"/>
      <c r="K10" s="10"/>
      <c r="L10" s="10"/>
      <c r="M10" s="10"/>
      <c r="N10" s="11"/>
    </row>
    <row r="11" spans="1:16" x14ac:dyDescent="0.3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</row>
    <row r="12" spans="1:16" x14ac:dyDescent="0.3">
      <c r="A12" s="5" t="s">
        <v>22</v>
      </c>
      <c r="C12" s="10"/>
      <c r="D12" s="10">
        <v>100</v>
      </c>
      <c r="E12" s="10"/>
      <c r="F12" s="10"/>
      <c r="G12" s="10"/>
      <c r="H12" s="10"/>
      <c r="I12" s="10"/>
      <c r="J12" s="10"/>
      <c r="K12" s="10">
        <v>50</v>
      </c>
      <c r="L12" s="10"/>
      <c r="M12" s="10"/>
      <c r="N12" s="11"/>
    </row>
    <row r="13" spans="1:16" x14ac:dyDescent="0.3">
      <c r="A13" s="5" t="s">
        <v>42</v>
      </c>
      <c r="N13" s="11"/>
    </row>
    <row r="14" spans="1:16" x14ac:dyDescent="0.3">
      <c r="A14" s="5" t="s">
        <v>23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1"/>
    </row>
    <row r="15" spans="1:16" x14ac:dyDescent="0.3">
      <c r="A15" s="5" t="s">
        <v>39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1"/>
    </row>
    <row r="16" spans="1:16" x14ac:dyDescent="0.3">
      <c r="A16" s="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1"/>
    </row>
    <row r="17" spans="1:16" x14ac:dyDescent="0.3">
      <c r="A17" s="5" t="s">
        <v>24</v>
      </c>
      <c r="N17" s="11"/>
    </row>
    <row r="18" spans="1:16" x14ac:dyDescent="0.3">
      <c r="A18" s="5" t="s">
        <v>25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1"/>
    </row>
    <row r="19" spans="1:16" x14ac:dyDescent="0.3">
      <c r="A19" t="s">
        <v>26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1"/>
    </row>
    <row r="20" spans="1:16" x14ac:dyDescent="0.3">
      <c r="A20" t="s">
        <v>17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1"/>
    </row>
    <row r="21" spans="1:16" x14ac:dyDescent="0.3">
      <c r="A21" t="s">
        <v>18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1"/>
    </row>
    <row r="22" spans="1:16" x14ac:dyDescent="0.3">
      <c r="N22" s="11"/>
    </row>
    <row r="23" spans="1:16" x14ac:dyDescent="0.3">
      <c r="A23" t="s">
        <v>49</v>
      </c>
      <c r="N23" s="11"/>
    </row>
    <row r="24" spans="1:16" x14ac:dyDescent="0.3">
      <c r="A24" s="6"/>
      <c r="B24" s="7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3"/>
    </row>
    <row r="26" spans="1:16" x14ac:dyDescent="0.3">
      <c r="A26" t="s">
        <v>48</v>
      </c>
      <c r="C26" s="10">
        <f t="shared" ref="C26:N26" si="0">SUM(C3:C24)</f>
        <v>172</v>
      </c>
      <c r="D26" s="10">
        <f t="shared" si="0"/>
        <v>300</v>
      </c>
      <c r="E26" s="10">
        <f t="shared" si="0"/>
        <v>51.5</v>
      </c>
      <c r="F26" s="10">
        <f t="shared" si="0"/>
        <v>200</v>
      </c>
      <c r="G26" s="10">
        <f t="shared" si="0"/>
        <v>30</v>
      </c>
      <c r="H26" s="10">
        <f t="shared" si="0"/>
        <v>305</v>
      </c>
      <c r="I26" s="10">
        <f t="shared" si="0"/>
        <v>100</v>
      </c>
      <c r="J26" s="10">
        <f t="shared" si="0"/>
        <v>0</v>
      </c>
      <c r="K26" s="10">
        <f t="shared" si="0"/>
        <v>180</v>
      </c>
      <c r="L26" s="10">
        <f t="shared" si="0"/>
        <v>104</v>
      </c>
      <c r="M26" s="10">
        <f t="shared" si="0"/>
        <v>0</v>
      </c>
      <c r="N26" s="10">
        <f t="shared" si="0"/>
        <v>150</v>
      </c>
      <c r="P26" s="27" t="s">
        <v>60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4"/>
  <sheetViews>
    <sheetView workbookViewId="0">
      <selection activeCell="N14" sqref="N14"/>
    </sheetView>
  </sheetViews>
  <sheetFormatPr defaultRowHeight="14.4" x14ac:dyDescent="0.3"/>
  <cols>
    <col min="1" max="1" width="24.6640625" customWidth="1"/>
    <col min="2" max="2" width="2" customWidth="1"/>
  </cols>
  <sheetData>
    <row r="1" spans="1:14" x14ac:dyDescent="0.3">
      <c r="A1" s="1" t="s">
        <v>38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3">
      <c r="A2" s="2"/>
      <c r="B2" s="2"/>
      <c r="N2" s="28"/>
    </row>
    <row r="3" spans="1:14" x14ac:dyDescent="0.3">
      <c r="A3" s="2" t="s">
        <v>63</v>
      </c>
      <c r="B3" s="2"/>
      <c r="C3" s="8">
        <v>50</v>
      </c>
      <c r="D3" s="8"/>
      <c r="E3" s="8"/>
      <c r="F3" s="8"/>
      <c r="G3" s="8"/>
      <c r="H3" s="8"/>
      <c r="I3" s="8"/>
      <c r="J3" s="8"/>
      <c r="K3" s="8"/>
      <c r="L3" s="8"/>
      <c r="M3" s="8"/>
      <c r="N3" s="9"/>
    </row>
    <row r="4" spans="1:14" x14ac:dyDescent="0.3">
      <c r="A4" s="2" t="s">
        <v>66</v>
      </c>
      <c r="B4" s="2"/>
      <c r="C4" s="8"/>
      <c r="D4" s="8"/>
      <c r="E4" s="8">
        <v>50</v>
      </c>
      <c r="F4" s="8"/>
      <c r="G4" s="8"/>
      <c r="H4" s="8"/>
      <c r="I4" s="8"/>
      <c r="J4" s="8"/>
      <c r="K4" s="8"/>
      <c r="L4" s="8"/>
      <c r="M4" s="8"/>
      <c r="N4" s="9"/>
    </row>
    <row r="5" spans="1:14" x14ac:dyDescent="0.3">
      <c r="A5" s="2" t="s">
        <v>67</v>
      </c>
      <c r="B5" s="2"/>
      <c r="C5" s="8"/>
      <c r="D5" s="8"/>
      <c r="E5" s="8"/>
      <c r="F5" s="8"/>
      <c r="G5" s="8"/>
      <c r="H5" s="8">
        <v>30</v>
      </c>
      <c r="I5" s="8"/>
      <c r="J5" s="8"/>
      <c r="K5" s="8"/>
      <c r="L5" s="8"/>
      <c r="M5" s="8"/>
      <c r="N5" s="9"/>
    </row>
    <row r="6" spans="1:14" x14ac:dyDescent="0.3">
      <c r="A6" s="2" t="s">
        <v>68</v>
      </c>
      <c r="B6" s="2"/>
      <c r="C6" s="8"/>
      <c r="D6" s="8"/>
      <c r="E6" s="8"/>
      <c r="F6" s="8"/>
      <c r="G6" s="8"/>
      <c r="H6" s="8"/>
      <c r="I6" s="8"/>
      <c r="J6" s="8">
        <v>40</v>
      </c>
      <c r="K6" s="8"/>
      <c r="L6" s="8"/>
      <c r="M6" s="8"/>
      <c r="N6" s="9"/>
    </row>
    <row r="7" spans="1:14" x14ac:dyDescent="0.3">
      <c r="A7" s="2" t="s">
        <v>69</v>
      </c>
      <c r="B7" s="2"/>
      <c r="C7" s="8"/>
      <c r="D7" s="8"/>
      <c r="E7" s="8"/>
      <c r="F7" s="8"/>
      <c r="G7" s="8"/>
      <c r="H7" s="8"/>
      <c r="I7" s="8"/>
      <c r="J7" s="8"/>
      <c r="K7" s="8"/>
      <c r="L7" s="8">
        <v>70</v>
      </c>
      <c r="M7" s="8"/>
      <c r="N7" s="9"/>
    </row>
    <row r="8" spans="1:14" x14ac:dyDescent="0.3">
      <c r="A8" s="2" t="s">
        <v>64</v>
      </c>
      <c r="B8" s="2"/>
      <c r="C8" s="8"/>
      <c r="D8" s="8">
        <v>200</v>
      </c>
      <c r="E8" s="8"/>
      <c r="F8" s="8"/>
      <c r="G8" s="8"/>
      <c r="H8" s="8"/>
      <c r="I8" s="8"/>
      <c r="J8" s="8"/>
      <c r="K8" s="8"/>
      <c r="L8" s="8"/>
      <c r="M8" s="8"/>
      <c r="N8" s="9"/>
    </row>
    <row r="9" spans="1:14" x14ac:dyDescent="0.3">
      <c r="A9" s="2" t="s">
        <v>65</v>
      </c>
      <c r="B9" s="2"/>
      <c r="C9" s="8"/>
      <c r="D9" s="8"/>
      <c r="E9" s="8"/>
      <c r="F9" s="8">
        <v>250</v>
      </c>
      <c r="G9" s="8"/>
      <c r="H9" s="8"/>
      <c r="I9" s="8"/>
      <c r="J9" s="8"/>
      <c r="K9" s="8"/>
      <c r="L9" s="8"/>
      <c r="M9" s="8"/>
      <c r="N9" s="9"/>
    </row>
    <row r="10" spans="1:14" x14ac:dyDescent="0.3">
      <c r="A10" s="2" t="s">
        <v>70</v>
      </c>
      <c r="B10" s="2"/>
      <c r="C10" s="8"/>
      <c r="D10" s="8"/>
      <c r="E10" s="8"/>
      <c r="F10" s="8"/>
      <c r="G10" s="8"/>
      <c r="H10" s="8"/>
      <c r="I10" s="8">
        <v>300</v>
      </c>
      <c r="J10" s="8"/>
      <c r="K10" s="8"/>
      <c r="L10" s="8"/>
      <c r="M10" s="8"/>
      <c r="N10" s="9"/>
    </row>
    <row r="11" spans="1:14" x14ac:dyDescent="0.3">
      <c r="A11" s="2" t="s">
        <v>71</v>
      </c>
      <c r="B11" s="2"/>
      <c r="C11" s="8"/>
      <c r="D11" s="8"/>
      <c r="E11" s="8"/>
      <c r="F11" s="8"/>
      <c r="G11" s="8"/>
      <c r="H11" s="8"/>
      <c r="I11" s="8"/>
      <c r="J11" s="8"/>
      <c r="K11" s="8">
        <v>350</v>
      </c>
      <c r="L11" s="8"/>
      <c r="M11" s="8"/>
      <c r="N11" s="9"/>
    </row>
    <row r="12" spans="1:14" x14ac:dyDescent="0.3">
      <c r="A12" s="2" t="s">
        <v>72</v>
      </c>
      <c r="B12" s="2"/>
      <c r="C12" s="8"/>
      <c r="D12" s="8"/>
      <c r="E12" s="8"/>
      <c r="F12" s="8"/>
      <c r="G12" s="8"/>
      <c r="H12" s="8"/>
      <c r="I12" s="8"/>
      <c r="J12" s="8"/>
      <c r="K12" s="8"/>
      <c r="L12" s="8">
        <v>100</v>
      </c>
      <c r="M12" s="8"/>
      <c r="N12" s="9"/>
    </row>
    <row r="13" spans="1:14" x14ac:dyDescent="0.3">
      <c r="A13" s="2" t="s">
        <v>73</v>
      </c>
      <c r="B13" s="2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9">
        <v>50</v>
      </c>
    </row>
    <row r="14" spans="1:14" x14ac:dyDescent="0.3">
      <c r="A14" s="2"/>
      <c r="B14" s="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4" x14ac:dyDescent="0.3">
      <c r="A15" s="2"/>
      <c r="B15" s="2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</row>
    <row r="16" spans="1:14" x14ac:dyDescent="0.3">
      <c r="A16" s="2"/>
      <c r="B16" s="2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</row>
    <row r="17" spans="1:14" x14ac:dyDescent="0.3">
      <c r="A17" s="2"/>
      <c r="B17" s="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</row>
    <row r="18" spans="1:14" x14ac:dyDescent="0.3">
      <c r="A18" s="2"/>
      <c r="B18" s="2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</row>
    <row r="19" spans="1:14" x14ac:dyDescent="0.3">
      <c r="A19" s="2"/>
      <c r="B19" s="2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9"/>
    </row>
    <row r="20" spans="1:14" x14ac:dyDescent="0.3">
      <c r="A20" s="2"/>
      <c r="B20" s="2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</row>
    <row r="21" spans="1:14" x14ac:dyDescent="0.3">
      <c r="A21" s="2"/>
      <c r="B21" s="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</row>
    <row r="22" spans="1:14" x14ac:dyDescent="0.3">
      <c r="A22" s="2"/>
      <c r="B22" s="2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</row>
    <row r="23" spans="1:14" x14ac:dyDescent="0.3">
      <c r="A23" s="2"/>
      <c r="B23" s="2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</row>
    <row r="24" spans="1:14" x14ac:dyDescent="0.3">
      <c r="A24" s="2"/>
      <c r="B24" s="2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9"/>
    </row>
    <row r="25" spans="1:14" x14ac:dyDescent="0.3">
      <c r="A25" s="2"/>
      <c r="B25" s="2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9"/>
    </row>
    <row r="26" spans="1:14" x14ac:dyDescent="0.3">
      <c r="A26" s="2"/>
      <c r="B26" s="2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</row>
    <row r="27" spans="1:14" x14ac:dyDescent="0.3">
      <c r="A27" s="2"/>
      <c r="B27" s="2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</row>
    <row r="28" spans="1:14" x14ac:dyDescent="0.3">
      <c r="A28" s="2"/>
      <c r="B28" s="2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9"/>
    </row>
    <row r="29" spans="1:14" x14ac:dyDescent="0.3">
      <c r="A29" s="2"/>
      <c r="B29" s="2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9"/>
    </row>
    <row r="30" spans="1:14" x14ac:dyDescent="0.3">
      <c r="A30" s="2"/>
      <c r="B30" s="2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26"/>
    </row>
    <row r="31" spans="1:14" x14ac:dyDescent="0.3"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x14ac:dyDescent="0.3">
      <c r="A32" s="20" t="s">
        <v>40</v>
      </c>
      <c r="C32" s="10">
        <f t="shared" ref="C32:N32" si="0">SUM(C4:C31)</f>
        <v>0</v>
      </c>
      <c r="D32" s="10">
        <f t="shared" si="0"/>
        <v>200</v>
      </c>
      <c r="E32" s="10">
        <f t="shared" si="0"/>
        <v>50</v>
      </c>
      <c r="F32" s="10">
        <f t="shared" si="0"/>
        <v>250</v>
      </c>
      <c r="G32" s="10">
        <f t="shared" si="0"/>
        <v>0</v>
      </c>
      <c r="H32" s="10">
        <f t="shared" si="0"/>
        <v>30</v>
      </c>
      <c r="I32" s="10">
        <f t="shared" si="0"/>
        <v>300</v>
      </c>
      <c r="J32" s="10">
        <f t="shared" si="0"/>
        <v>40</v>
      </c>
      <c r="K32" s="10">
        <f t="shared" si="0"/>
        <v>350</v>
      </c>
      <c r="L32" s="10">
        <f t="shared" si="0"/>
        <v>170</v>
      </c>
      <c r="M32" s="10">
        <f t="shared" si="0"/>
        <v>0</v>
      </c>
      <c r="N32" s="10">
        <f t="shared" si="0"/>
        <v>50</v>
      </c>
    </row>
    <row r="34" spans="1:3" x14ac:dyDescent="0.3">
      <c r="A34" s="20" t="s">
        <v>44</v>
      </c>
      <c r="C34" s="10">
        <f>SUM(C32:N32)</f>
        <v>1440</v>
      </c>
    </row>
  </sheetData>
  <pageMargins left="0.7" right="0.7" top="0.75" bottom="0.75" header="0.3" footer="0.3"/>
  <pageSetup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7"/>
  <sheetViews>
    <sheetView workbookViewId="0">
      <selection activeCell="O19" sqref="O19"/>
    </sheetView>
  </sheetViews>
  <sheetFormatPr defaultRowHeight="14.4" x14ac:dyDescent="0.3"/>
  <cols>
    <col min="1" max="1" width="21.5546875" bestFit="1" customWidth="1"/>
    <col min="2" max="2" width="2" customWidth="1"/>
  </cols>
  <sheetData>
    <row r="1" spans="1:16" x14ac:dyDescent="0.3">
      <c r="A1" s="1" t="s">
        <v>0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3" spans="1:16" x14ac:dyDescent="0.3">
      <c r="A3" s="3" t="s">
        <v>52</v>
      </c>
      <c r="B3" s="4"/>
      <c r="C3" s="8">
        <v>1000</v>
      </c>
      <c r="D3" s="8">
        <v>1000</v>
      </c>
      <c r="E3" s="8">
        <v>1000</v>
      </c>
      <c r="F3" s="8">
        <v>1000</v>
      </c>
      <c r="G3" s="8">
        <v>1000</v>
      </c>
      <c r="H3" s="8">
        <v>1000</v>
      </c>
      <c r="I3" s="8">
        <v>1000</v>
      </c>
      <c r="J3" s="8">
        <v>1000</v>
      </c>
      <c r="K3" s="8">
        <v>1000</v>
      </c>
      <c r="L3" s="8">
        <v>1000</v>
      </c>
      <c r="M3" s="8">
        <v>1000</v>
      </c>
      <c r="N3" s="9">
        <v>1000</v>
      </c>
      <c r="P3" s="27" t="s">
        <v>74</v>
      </c>
    </row>
    <row r="4" spans="1:16" x14ac:dyDescent="0.3">
      <c r="A4" s="5" t="s">
        <v>27</v>
      </c>
      <c r="C4" s="10">
        <v>150</v>
      </c>
      <c r="D4" s="10">
        <v>150</v>
      </c>
      <c r="E4" s="10">
        <v>150</v>
      </c>
      <c r="F4" s="10">
        <v>150</v>
      </c>
      <c r="G4" s="10">
        <v>150</v>
      </c>
      <c r="H4" s="10">
        <v>150</v>
      </c>
      <c r="I4" s="10">
        <v>150</v>
      </c>
      <c r="J4" s="10">
        <v>150</v>
      </c>
      <c r="K4" s="10">
        <v>150</v>
      </c>
      <c r="L4" s="10">
        <v>150</v>
      </c>
      <c r="M4" s="10">
        <v>150</v>
      </c>
      <c r="N4" s="11">
        <v>150</v>
      </c>
    </row>
    <row r="5" spans="1:16" x14ac:dyDescent="0.3">
      <c r="A5" s="5" t="s">
        <v>28</v>
      </c>
      <c r="C5" s="10">
        <v>100</v>
      </c>
      <c r="D5" s="10">
        <v>100</v>
      </c>
      <c r="E5" s="10">
        <v>100</v>
      </c>
      <c r="F5" s="10">
        <v>100</v>
      </c>
      <c r="G5" s="10">
        <v>100</v>
      </c>
      <c r="H5" s="10">
        <v>100</v>
      </c>
      <c r="I5" s="10">
        <v>100</v>
      </c>
      <c r="J5" s="10">
        <v>100</v>
      </c>
      <c r="K5" s="10">
        <v>100</v>
      </c>
      <c r="L5" s="10">
        <v>100</v>
      </c>
      <c r="M5" s="10">
        <v>100</v>
      </c>
      <c r="N5" s="11">
        <v>100</v>
      </c>
    </row>
    <row r="6" spans="1:16" x14ac:dyDescent="0.3">
      <c r="A6" s="5" t="s">
        <v>29</v>
      </c>
      <c r="C6" s="10">
        <v>100</v>
      </c>
      <c r="D6" s="10">
        <v>100</v>
      </c>
      <c r="E6" s="10">
        <v>100</v>
      </c>
      <c r="F6" s="10">
        <v>100</v>
      </c>
      <c r="G6" s="10">
        <v>100</v>
      </c>
      <c r="H6" s="10">
        <v>100</v>
      </c>
      <c r="I6" s="10">
        <v>100</v>
      </c>
      <c r="J6" s="10">
        <v>100</v>
      </c>
      <c r="K6" s="10">
        <v>100</v>
      </c>
      <c r="L6" s="10">
        <v>100</v>
      </c>
      <c r="M6" s="10">
        <v>100</v>
      </c>
      <c r="N6" s="11">
        <v>100</v>
      </c>
    </row>
    <row r="7" spans="1:16" x14ac:dyDescent="0.3">
      <c r="A7" s="6" t="s">
        <v>30</v>
      </c>
      <c r="B7" s="7"/>
      <c r="C7" s="12">
        <v>250</v>
      </c>
      <c r="D7" s="12">
        <v>0</v>
      </c>
      <c r="E7" s="12">
        <v>250</v>
      </c>
      <c r="F7" s="12">
        <v>0</v>
      </c>
      <c r="G7" s="12">
        <v>250</v>
      </c>
      <c r="H7" s="12">
        <v>0</v>
      </c>
      <c r="I7" s="12">
        <v>250</v>
      </c>
      <c r="J7" s="12">
        <v>0</v>
      </c>
      <c r="K7" s="12">
        <v>250</v>
      </c>
      <c r="L7" s="12">
        <v>0</v>
      </c>
      <c r="M7" s="12">
        <v>250</v>
      </c>
      <c r="N7" s="1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6"/>
  <sheetViews>
    <sheetView workbookViewId="0">
      <selection activeCell="F18" sqref="F18"/>
    </sheetView>
  </sheetViews>
  <sheetFormatPr defaultRowHeight="14.4" x14ac:dyDescent="0.3"/>
  <cols>
    <col min="1" max="1" width="21.5546875" bestFit="1" customWidth="1"/>
    <col min="2" max="2" width="2" customWidth="1"/>
  </cols>
  <sheetData>
    <row r="1" spans="1:16" x14ac:dyDescent="0.3">
      <c r="A1" s="1" t="s">
        <v>0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3" spans="1:16" x14ac:dyDescent="0.3">
      <c r="A3" s="3" t="s">
        <v>31</v>
      </c>
      <c r="B3" s="4"/>
      <c r="C3" s="8">
        <v>500</v>
      </c>
      <c r="D3" s="8">
        <v>500</v>
      </c>
      <c r="E3" s="8">
        <v>500</v>
      </c>
      <c r="F3" s="8">
        <v>500</v>
      </c>
      <c r="G3" s="8">
        <v>500</v>
      </c>
      <c r="H3" s="8">
        <v>500</v>
      </c>
      <c r="I3" s="8">
        <v>500</v>
      </c>
      <c r="J3" s="8">
        <v>500</v>
      </c>
      <c r="K3" s="8">
        <v>500</v>
      </c>
      <c r="L3" s="8">
        <v>500</v>
      </c>
      <c r="M3" s="8">
        <v>500</v>
      </c>
      <c r="N3" s="9">
        <v>500</v>
      </c>
      <c r="P3" s="27" t="s">
        <v>75</v>
      </c>
    </row>
    <row r="4" spans="1:16" x14ac:dyDescent="0.3">
      <c r="A4" s="5" t="s">
        <v>32</v>
      </c>
      <c r="C4" s="10">
        <v>100</v>
      </c>
      <c r="D4" s="10">
        <v>0</v>
      </c>
      <c r="E4" s="10">
        <v>20</v>
      </c>
      <c r="F4" s="10">
        <v>0</v>
      </c>
      <c r="G4" s="10">
        <v>50</v>
      </c>
      <c r="H4" s="10">
        <v>0</v>
      </c>
      <c r="I4" s="10">
        <v>0</v>
      </c>
      <c r="J4" s="10">
        <v>75</v>
      </c>
      <c r="K4" s="10">
        <v>0</v>
      </c>
      <c r="L4" s="10">
        <v>0</v>
      </c>
      <c r="M4" s="10">
        <v>100</v>
      </c>
      <c r="N4" s="11">
        <v>0</v>
      </c>
      <c r="P4" s="27" t="s">
        <v>76</v>
      </c>
    </row>
    <row r="5" spans="1:16" x14ac:dyDescent="0.3">
      <c r="A5" s="5" t="s">
        <v>33</v>
      </c>
      <c r="C5" s="10">
        <v>0</v>
      </c>
      <c r="D5" s="10">
        <v>0</v>
      </c>
      <c r="E5" s="10">
        <v>0</v>
      </c>
      <c r="F5" s="10">
        <v>0</v>
      </c>
      <c r="G5" s="10">
        <v>500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1">
        <v>0</v>
      </c>
      <c r="P5" s="27" t="s">
        <v>77</v>
      </c>
    </row>
    <row r="6" spans="1:16" x14ac:dyDescent="0.3">
      <c r="A6" s="5" t="s">
        <v>34</v>
      </c>
      <c r="C6" s="10">
        <v>150</v>
      </c>
      <c r="D6" s="10">
        <v>150</v>
      </c>
      <c r="E6" s="10">
        <v>150</v>
      </c>
      <c r="F6" s="10">
        <v>150</v>
      </c>
      <c r="G6" s="10">
        <v>150</v>
      </c>
      <c r="H6" s="10">
        <v>150</v>
      </c>
      <c r="I6" s="10">
        <v>150</v>
      </c>
      <c r="J6" s="10">
        <v>150</v>
      </c>
      <c r="K6" s="10">
        <v>150</v>
      </c>
      <c r="L6" s="10">
        <v>150</v>
      </c>
      <c r="M6" s="10">
        <v>150</v>
      </c>
      <c r="N6" s="11">
        <v>150</v>
      </c>
      <c r="P6" s="27"/>
    </row>
    <row r="7" spans="1:16" x14ac:dyDescent="0.3">
      <c r="A7" s="5" t="s">
        <v>35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1">
        <v>0</v>
      </c>
      <c r="P7" s="27"/>
    </row>
    <row r="8" spans="1:16" x14ac:dyDescent="0.3">
      <c r="A8" s="5" t="s">
        <v>47</v>
      </c>
      <c r="C8" s="10">
        <v>25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25</v>
      </c>
      <c r="J8" s="10">
        <v>0</v>
      </c>
      <c r="K8" s="10">
        <v>0</v>
      </c>
      <c r="L8" s="10">
        <v>0</v>
      </c>
      <c r="M8" s="10">
        <v>0</v>
      </c>
      <c r="N8" s="11">
        <v>0</v>
      </c>
      <c r="P8" s="27"/>
    </row>
    <row r="9" spans="1:16" ht="15" thickBot="1" x14ac:dyDescent="0.35">
      <c r="A9" s="14" t="s">
        <v>46</v>
      </c>
      <c r="B9" s="15"/>
      <c r="C9" s="16">
        <v>0</v>
      </c>
      <c r="D9" s="16">
        <v>0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0">
        <v>0</v>
      </c>
      <c r="L9" s="16">
        <v>0</v>
      </c>
      <c r="M9" s="16">
        <v>0</v>
      </c>
      <c r="N9" s="29">
        <v>0</v>
      </c>
      <c r="P9" s="27"/>
    </row>
    <row r="10" spans="1:16" x14ac:dyDescent="0.3">
      <c r="A10" s="17" t="s">
        <v>37</v>
      </c>
      <c r="B10" s="18"/>
      <c r="C10" s="19">
        <f t="shared" ref="C10:N10" si="0">SUM(C3:C9)</f>
        <v>775</v>
      </c>
      <c r="D10" s="19">
        <f t="shared" si="0"/>
        <v>650</v>
      </c>
      <c r="E10" s="19">
        <f t="shared" si="0"/>
        <v>670</v>
      </c>
      <c r="F10" s="19">
        <f t="shared" si="0"/>
        <v>650</v>
      </c>
      <c r="G10" s="19">
        <f t="shared" si="0"/>
        <v>1200</v>
      </c>
      <c r="H10" s="19">
        <f t="shared" si="0"/>
        <v>650</v>
      </c>
      <c r="I10" s="19">
        <f t="shared" si="0"/>
        <v>675</v>
      </c>
      <c r="J10" s="19">
        <f t="shared" si="0"/>
        <v>725</v>
      </c>
      <c r="K10" s="19">
        <f t="shared" si="0"/>
        <v>650</v>
      </c>
      <c r="L10" s="19">
        <f t="shared" si="0"/>
        <v>650</v>
      </c>
      <c r="M10" s="19">
        <f t="shared" si="0"/>
        <v>750</v>
      </c>
      <c r="N10" s="19">
        <f t="shared" si="0"/>
        <v>650</v>
      </c>
      <c r="P10" s="27"/>
    </row>
    <row r="11" spans="1:16" x14ac:dyDescent="0.3">
      <c r="P11" s="27"/>
    </row>
    <row r="12" spans="1:16" x14ac:dyDescent="0.3">
      <c r="P12" s="27"/>
    </row>
    <row r="13" spans="1:16" x14ac:dyDescent="0.3">
      <c r="A13" t="s">
        <v>36</v>
      </c>
      <c r="C13">
        <v>150</v>
      </c>
      <c r="D13">
        <v>0</v>
      </c>
      <c r="E13">
        <v>50</v>
      </c>
      <c r="F13">
        <v>0</v>
      </c>
      <c r="G13">
        <v>0</v>
      </c>
      <c r="H13">
        <v>400</v>
      </c>
      <c r="I13">
        <v>0</v>
      </c>
      <c r="J13">
        <v>0</v>
      </c>
      <c r="K13">
        <v>40</v>
      </c>
      <c r="L13">
        <v>0</v>
      </c>
      <c r="M13">
        <v>0</v>
      </c>
      <c r="N13">
        <v>30</v>
      </c>
      <c r="P13" s="27" t="s">
        <v>78</v>
      </c>
    </row>
    <row r="15" spans="1:16" x14ac:dyDescent="0.3">
      <c r="A15" t="s">
        <v>79</v>
      </c>
    </row>
    <row r="16" spans="1:16" x14ac:dyDescent="0.3">
      <c r="A16" t="s">
        <v>80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Expenses</vt:lpstr>
      <vt:lpstr>Income</vt:lpstr>
      <vt:lpstr>House</vt:lpstr>
      <vt:lpstr>Transportation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Haas</dc:creator>
  <cp:lastModifiedBy>John Haas</cp:lastModifiedBy>
  <dcterms:created xsi:type="dcterms:W3CDTF">2018-01-10T15:09:06Z</dcterms:created>
  <dcterms:modified xsi:type="dcterms:W3CDTF">2026-05-10T15:52:00Z</dcterms:modified>
</cp:coreProperties>
</file>